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 AÑO 2017\CXP ANTIGUEDAD DE SALDOS  AÑO 2017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ENERO" sheetId="5" r:id="rId5"/>
    <sheet name="Hoja3" sheetId="7" state="hidden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D14" i="5" l="1"/>
  <c r="D12" i="5"/>
  <c r="D18" i="5"/>
  <c r="D17" i="5"/>
  <c r="D16" i="5"/>
  <c r="D15" i="5"/>
  <c r="D20" i="5" l="1"/>
  <c r="D9" i="5" l="1"/>
  <c r="E25" i="5" l="1"/>
  <c r="F25" i="5"/>
  <c r="G25" i="5"/>
  <c r="H25" i="5"/>
  <c r="I25" i="5"/>
  <c r="J25" i="5"/>
  <c r="D25" i="5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se ha realizado el pago porque no nos remiten Facturas con comprobante Gubernamentales y no son provedores del estado, a finales de abril se empezo a registrar el contrato por el tre. </t>
        </r>
      </text>
    </comment>
  </commentList>
</comments>
</file>

<file path=xl/sharedStrings.xml><?xml version="1.0" encoding="utf-8"?>
<sst xmlns="http://schemas.openxmlformats.org/spreadsheetml/2006/main" count="280" uniqueCount="195">
  <si>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</si>
  <si>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</si>
  <si>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</si>
  <si>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</si>
  <si>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</si>
  <si>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</si>
  <si>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</si>
  <si>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</si>
  <si>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</si>
  <si>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</si>
  <si>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</si>
  <si>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</si>
  <si>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</si>
  <si>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</si>
  <si>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</si>
  <si>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</si>
  <si>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</si>
  <si>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</si>
  <si>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</si>
  <si>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</si>
  <si>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</si>
  <si>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</si>
  <si>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</si>
  <si>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</si>
  <si>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</si>
  <si>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</si>
  <si>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</si>
  <si>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</si>
  <si>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</si>
  <si>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</si>
  <si>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</si>
  <si>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</si>
  <si>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</si>
  <si>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</si>
  <si>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</si>
  <si>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</si>
  <si>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</si>
  <si>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</si>
  <si>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</si>
  <si>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</si>
  <si>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</si>
  <si>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</si>
  <si>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</si>
  <si>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</si>
  <si>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</si>
  <si>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</si>
  <si>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</si>
  <si>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</si>
  <si>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</si>
  <si>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</si>
  <si>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</si>
  <si>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</si>
  <si>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</si>
  <si>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</si>
  <si>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</si>
  <si>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</si>
  <si>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</si>
  <si>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</si>
  <si>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</si>
  <si>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</si>
  <si>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</si>
  <si>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</si>
  <si>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</si>
  <si>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</si>
  <si>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</si>
  <si>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</si>
  <si>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</si>
  <si>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</si>
  <si>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</si>
  <si>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</si>
  <si>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</si>
  <si>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</si>
  <si>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</si>
  <si>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</si>
  <si>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</si>
  <si>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</si>
  <si>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</si>
  <si>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</si>
  <si>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</si>
  <si>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</si>
  <si>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</si>
  <si>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</si>
  <si>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</si>
  <si>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</si>
  <si>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</si>
  <si>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</si>
  <si>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</si>
  <si>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</si>
  <si>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</si>
  <si>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</si>
  <si>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</si>
  <si>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</si>
  <si>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</si>
  <si>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</si>
  <si>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</si>
  <si>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</si>
  <si>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</si>
  <si>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</si>
  <si>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</si>
  <si>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</si>
  <si>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</si>
  <si>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</si>
  <si>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</si>
  <si>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</si>
  <si>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</si>
  <si>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</si>
  <si>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</si>
  <si>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</si>
  <si>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</si>
  <si>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</si>
  <si>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</si>
  <si>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</si>
  <si>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</si>
  <si>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</si>
  <si>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</si>
  <si>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</si>
  <si>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</si>
  <si>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</si>
  <si>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</si>
  <si>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</si>
  <si>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</si>
  <si>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</si>
  <si>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</si>
  <si>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</si>
  <si>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</si>
  <si>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</si>
  <si>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</si>
  <si>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</si>
  <si>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</si>
  <si>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</si>
  <si>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</si>
  <si>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</si>
  <si>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</si>
  <si>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</si>
  <si>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</si>
  <si>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</si>
  <si>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</si>
  <si>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</si>
  <si>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</si>
  <si>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</si>
  <si>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</si>
  <si>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</si>
  <si>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</si>
  <si>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</si>
  <si>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</si>
  <si>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</si>
  <si>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</si>
  <si>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</si>
  <si>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</si>
  <si>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</si>
  <si>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</si>
  <si>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</si>
  <si>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</si>
  <si>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</si>
  <si>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</si>
  <si>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</si>
  <si>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</si>
  <si>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</si>
  <si>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</si>
  <si>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</si>
  <si>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</si>
  <si>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                                            DIRECCION GENERAL  DE CONTRATACIONES PUBLICAS    </t>
  </si>
  <si>
    <t xml:space="preserve">                                                                                                                  AÑO DEL FOMENTO A LA VIVIENDA</t>
  </si>
  <si>
    <t xml:space="preserve">                           RELACION DE CUENTAS POR PAGAR</t>
  </si>
  <si>
    <t xml:space="preserve">                                    POR ANTIGÜEDAD DE SALDOS</t>
  </si>
  <si>
    <t>COMENTARIOS:</t>
  </si>
  <si>
    <t>BANCO CENNTRAL</t>
  </si>
  <si>
    <t>Despues del proceso de realizacion del proceso de contrato ahora no se puede por la circular No. PR-IN 2016130729 d/f 31/05/2016</t>
  </si>
  <si>
    <t>INDRA SISTEMAS</t>
  </si>
  <si>
    <t>SERVICIOS NOTARIALES</t>
  </si>
  <si>
    <t>MIRLA J. RODRIGUEZ</t>
  </si>
  <si>
    <t>PBS</t>
  </si>
  <si>
    <t>SERVIVIOS DE MANTENIMIENTO</t>
  </si>
  <si>
    <t>PARTICIPACION Y HOSPEDAJE CONGRESO INTERNACIONAL</t>
  </si>
  <si>
    <t>HAROLD SCHIMENKY CABRERA</t>
  </si>
  <si>
    <t>PAGO DE HITO,5  IMPLEMENTACION PORTAL 70%</t>
  </si>
  <si>
    <t>ORLANDO M. MATOS BRITO</t>
  </si>
  <si>
    <t>CERTV</t>
  </si>
  <si>
    <t>10% PUBLICIDAD Y PROPAGANDA</t>
  </si>
  <si>
    <t>EL CARIBE</t>
  </si>
  <si>
    <t>SERVICIO DE PUBLICIDAD</t>
  </si>
  <si>
    <t>PROVESOL</t>
  </si>
  <si>
    <t>ADQUISISION DE TABLETS</t>
  </si>
  <si>
    <t>SEGUROS BANRESERVAS</t>
  </si>
  <si>
    <t>RENOVACION DE SEGUROS</t>
  </si>
  <si>
    <t>JAVIER CABREJA</t>
  </si>
  <si>
    <t xml:space="preserve">                                     01/01/2014 HASTA 31/01/2017</t>
  </si>
  <si>
    <t>GRUPO ASTRO</t>
  </si>
  <si>
    <t>ENMARCADO DE CERTIFICADOS</t>
  </si>
  <si>
    <t>ANTONIO P. HACHE</t>
  </si>
  <si>
    <t>MATERIALES DE FERRETERIA</t>
  </si>
  <si>
    <t>FELIX ARIEL SANTANA</t>
  </si>
  <si>
    <t>FERNANDO PICHARDO CORDONES</t>
  </si>
  <si>
    <t>PARQUEOS  ABRIL/MAYO/JUNIO/JULIO/OCTUBRE/ NOV/ ENERO/FEBRERO/ABRIL/MAYO/JUNIO/JULIO/AGOSTO/SEPTIEMBRE/OCTUBRE/NOVIEMBRE/DICIEMBRE  2015/ENERO HASTA DICIEMBRE  2016</t>
  </si>
  <si>
    <t>Tiene contrato vigente y no ha presentado factura, se le debe desde agosto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</si>
</sst>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43" fontId="1" fillId="0" borderId="1" xfId="1" applyFont="1" applyBorder="1" applyAlignment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2" fillId="4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7" t="s">
        <v>17</v>
      </c>
      <c r="B45" s="78"/>
      <c r="C45" s="78"/>
      <c r="D45" s="78"/>
      <c r="E45" s="7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topLeftCell="A4" workbookViewId="0">
      <selection activeCell="G11" sqref="G11"/>
    </sheetView>
  </sheetViews>
  <sheetFormatPr baseColWidth="10" defaultRowHeight="15" x14ac:dyDescent="0.25"/>
  <cols>
    <col min="1" max="1" width="11" customWidth="1"/>
    <col min="2" max="2" width="30.85546875" customWidth="1"/>
    <col min="3" max="3" width="52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161</v>
      </c>
      <c r="C2" s="47"/>
      <c r="D2" s="12"/>
    </row>
    <row r="3" spans="1:11" x14ac:dyDescent="0.25">
      <c r="B3" s="48" t="s">
        <v>162</v>
      </c>
      <c r="C3" s="4"/>
      <c r="D3" s="12"/>
    </row>
    <row r="4" spans="1:11" x14ac:dyDescent="0.25">
      <c r="B4" s="7"/>
      <c r="C4" s="8" t="s">
        <v>163</v>
      </c>
      <c r="D4" s="8"/>
      <c r="E4" s="7"/>
    </row>
    <row r="5" spans="1:11" x14ac:dyDescent="0.25">
      <c r="B5" s="7"/>
      <c r="C5" s="74" t="s">
        <v>164</v>
      </c>
      <c r="D5" s="8"/>
      <c r="E5" s="7"/>
      <c r="G5" t="s">
        <v>160</v>
      </c>
    </row>
    <row r="6" spans="1:11" x14ac:dyDescent="0.25">
      <c r="B6" s="7"/>
      <c r="C6" s="75" t="s">
        <v>186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193</v>
      </c>
      <c r="D9" s="58">
        <f>E9+F9+G9+H9+I9</f>
        <v>217000</v>
      </c>
      <c r="E9" s="58"/>
      <c r="F9" s="58">
        <v>7000</v>
      </c>
      <c r="G9" s="58">
        <v>7000</v>
      </c>
      <c r="H9" s="62">
        <v>21000</v>
      </c>
      <c r="I9" s="73">
        <v>182000</v>
      </c>
      <c r="J9" s="63"/>
      <c r="K9" s="55"/>
    </row>
    <row r="10" spans="1:11" x14ac:dyDescent="0.25">
      <c r="A10" s="53">
        <v>42544</v>
      </c>
      <c r="B10" s="54" t="s">
        <v>170</v>
      </c>
      <c r="C10" s="57" t="s">
        <v>169</v>
      </c>
      <c r="D10" s="58">
        <f>I10</f>
        <v>59000</v>
      </c>
      <c r="E10" s="58"/>
      <c r="F10" s="58"/>
      <c r="G10" s="58"/>
      <c r="H10" s="62"/>
      <c r="I10" s="58">
        <v>59000</v>
      </c>
      <c r="J10" s="63"/>
      <c r="K10" s="55"/>
    </row>
    <row r="11" spans="1:11" x14ac:dyDescent="0.25">
      <c r="A11" s="53">
        <v>42639</v>
      </c>
      <c r="B11" s="54" t="s">
        <v>185</v>
      </c>
      <c r="C11" s="57" t="s">
        <v>169</v>
      </c>
      <c r="D11" s="58">
        <v>137667</v>
      </c>
      <c r="E11" s="58"/>
      <c r="F11" s="58"/>
      <c r="G11" s="58"/>
      <c r="H11" s="58">
        <v>137667</v>
      </c>
      <c r="I11" s="73"/>
      <c r="J11" s="63"/>
      <c r="K11" s="55"/>
    </row>
    <row r="12" spans="1:11" x14ac:dyDescent="0.25">
      <c r="A12" s="53">
        <v>42675</v>
      </c>
      <c r="B12" s="54" t="s">
        <v>79</v>
      </c>
      <c r="C12" s="57" t="s">
        <v>173</v>
      </c>
      <c r="D12" s="58">
        <f>E12+F12+G12+H12</f>
        <v>98319.6</v>
      </c>
      <c r="E12" s="58"/>
      <c r="F12" s="58"/>
      <c r="G12" s="58">
        <v>59259.6</v>
      </c>
      <c r="H12" s="58">
        <v>39060</v>
      </c>
      <c r="I12" s="62"/>
      <c r="J12" s="62"/>
      <c r="K12" s="55"/>
    </row>
    <row r="13" spans="1:11" x14ac:dyDescent="0.25">
      <c r="A13" s="53">
        <v>42688</v>
      </c>
      <c r="B13" s="54" t="s">
        <v>176</v>
      </c>
      <c r="C13" s="57" t="s">
        <v>5</v>
      </c>
      <c r="D13" s="58">
        <v>19756.740000000002</v>
      </c>
      <c r="E13" s="58"/>
      <c r="F13" s="58"/>
      <c r="G13" s="58">
        <v>19756.740000000002</v>
      </c>
      <c r="H13" s="58"/>
      <c r="I13" s="62"/>
      <c r="J13" s="62"/>
      <c r="K13" s="55"/>
    </row>
    <row r="14" spans="1:11" x14ac:dyDescent="0.25">
      <c r="A14" s="53">
        <v>42702</v>
      </c>
      <c r="B14" s="54" t="s">
        <v>168</v>
      </c>
      <c r="C14" s="57" t="s">
        <v>175</v>
      </c>
      <c r="D14" s="58">
        <f>E14+F14+G14</f>
        <v>13750125.02</v>
      </c>
      <c r="E14" s="58">
        <v>10742285.17</v>
      </c>
      <c r="F14" s="58"/>
      <c r="G14" s="58">
        <v>3007839.85</v>
      </c>
      <c r="H14" s="58"/>
      <c r="I14" s="62"/>
      <c r="J14" s="62"/>
      <c r="K14" s="55"/>
    </row>
    <row r="15" spans="1:11" x14ac:dyDescent="0.25">
      <c r="A15" s="53">
        <v>42709</v>
      </c>
      <c r="B15" s="54" t="s">
        <v>174</v>
      </c>
      <c r="C15" s="57" t="s">
        <v>169</v>
      </c>
      <c r="D15" s="58">
        <f>E15+F15</f>
        <v>49560</v>
      </c>
      <c r="E15" s="58"/>
      <c r="F15" s="58">
        <v>49560</v>
      </c>
      <c r="G15" s="58"/>
      <c r="H15" s="58"/>
      <c r="I15" s="62"/>
      <c r="J15" s="62"/>
      <c r="K15" s="55"/>
    </row>
    <row r="16" spans="1:11" x14ac:dyDescent="0.25">
      <c r="A16" s="53">
        <v>42710</v>
      </c>
      <c r="B16" s="54" t="s">
        <v>177</v>
      </c>
      <c r="C16" s="57" t="s">
        <v>178</v>
      </c>
      <c r="D16" s="58">
        <f>E16+F16</f>
        <v>23766.67</v>
      </c>
      <c r="E16" s="58"/>
      <c r="F16" s="58">
        <v>23766.67</v>
      </c>
      <c r="G16" s="58"/>
      <c r="H16" s="58"/>
      <c r="I16" s="62"/>
      <c r="J16" s="62"/>
      <c r="K16" s="55"/>
    </row>
    <row r="17" spans="1:11" x14ac:dyDescent="0.25">
      <c r="A17" s="53">
        <v>42719</v>
      </c>
      <c r="B17" s="54" t="s">
        <v>179</v>
      </c>
      <c r="C17" s="57" t="s">
        <v>180</v>
      </c>
      <c r="D17" s="58">
        <f>E17+F17</f>
        <v>1947</v>
      </c>
      <c r="E17" s="58"/>
      <c r="F17" s="58">
        <v>1947</v>
      </c>
      <c r="G17" s="58"/>
      <c r="H17" s="58"/>
      <c r="I17" s="62"/>
      <c r="J17" s="62"/>
      <c r="K17" s="55"/>
    </row>
    <row r="18" spans="1:11" x14ac:dyDescent="0.25">
      <c r="A18" s="53">
        <v>42731</v>
      </c>
      <c r="B18" s="54" t="s">
        <v>181</v>
      </c>
      <c r="C18" s="57" t="s">
        <v>182</v>
      </c>
      <c r="D18" s="58">
        <f>E18+F18</f>
        <v>28496.86</v>
      </c>
      <c r="E18" s="58"/>
      <c r="F18" s="58">
        <v>28496.86</v>
      </c>
      <c r="G18" s="58"/>
      <c r="H18" s="58"/>
      <c r="I18" s="62"/>
      <c r="J18" s="62"/>
      <c r="K18" s="55"/>
    </row>
    <row r="19" spans="1:11" x14ac:dyDescent="0.25">
      <c r="A19" s="53">
        <v>42731</v>
      </c>
      <c r="B19" s="54" t="s">
        <v>183</v>
      </c>
      <c r="C19" s="57" t="s">
        <v>184</v>
      </c>
      <c r="D19" s="58">
        <v>468588.82</v>
      </c>
      <c r="E19" s="58"/>
      <c r="F19" s="58">
        <v>468588.82</v>
      </c>
      <c r="G19" s="58"/>
      <c r="H19" s="58"/>
      <c r="I19" s="62"/>
      <c r="J19" s="62"/>
      <c r="K19" s="55"/>
    </row>
    <row r="20" spans="1:11" x14ac:dyDescent="0.25">
      <c r="A20" s="53">
        <v>42733</v>
      </c>
      <c r="B20" s="54" t="s">
        <v>171</v>
      </c>
      <c r="C20" s="57" t="s">
        <v>172</v>
      </c>
      <c r="D20" s="58">
        <f>F20+E20</f>
        <v>22420</v>
      </c>
      <c r="E20" s="58"/>
      <c r="F20" s="58">
        <v>22420</v>
      </c>
      <c r="G20" s="58"/>
      <c r="H20" s="58"/>
      <c r="I20" s="62"/>
      <c r="J20" s="62"/>
      <c r="K20" s="55"/>
    </row>
    <row r="21" spans="1:11" x14ac:dyDescent="0.25">
      <c r="A21" s="53">
        <v>42752</v>
      </c>
      <c r="B21" s="54" t="s">
        <v>187</v>
      </c>
      <c r="C21" s="57" t="s">
        <v>188</v>
      </c>
      <c r="D21" s="58">
        <v>3359.73</v>
      </c>
      <c r="E21" s="58">
        <v>3359.73</v>
      </c>
      <c r="F21" s="58"/>
      <c r="G21" s="58"/>
      <c r="H21" s="58"/>
      <c r="I21" s="62"/>
      <c r="J21" s="62"/>
      <c r="K21" s="55"/>
    </row>
    <row r="22" spans="1:11" x14ac:dyDescent="0.25">
      <c r="A22" s="53">
        <v>42753</v>
      </c>
      <c r="B22" s="54" t="s">
        <v>189</v>
      </c>
      <c r="C22" s="57" t="s">
        <v>190</v>
      </c>
      <c r="D22" s="58">
        <v>7769.98</v>
      </c>
      <c r="E22" s="58">
        <v>7769.98</v>
      </c>
      <c r="F22" s="58"/>
      <c r="G22" s="58"/>
      <c r="H22" s="58"/>
      <c r="I22" s="62"/>
      <c r="J22" s="62"/>
      <c r="K22" s="55"/>
    </row>
    <row r="23" spans="1:11" x14ac:dyDescent="0.25">
      <c r="A23" s="53">
        <v>42754</v>
      </c>
      <c r="B23" s="54" t="s">
        <v>191</v>
      </c>
      <c r="C23" s="57" t="s">
        <v>169</v>
      </c>
      <c r="D23" s="58">
        <v>24780</v>
      </c>
      <c r="E23" s="58">
        <v>24780</v>
      </c>
      <c r="F23" s="58"/>
      <c r="G23" s="58"/>
      <c r="H23" s="58"/>
      <c r="I23" s="62"/>
      <c r="J23" s="62"/>
      <c r="K23" s="55"/>
    </row>
    <row r="24" spans="1:11" x14ac:dyDescent="0.25">
      <c r="A24" s="53">
        <v>42761</v>
      </c>
      <c r="B24" s="54" t="s">
        <v>192</v>
      </c>
      <c r="C24" s="57" t="s">
        <v>169</v>
      </c>
      <c r="D24" s="58">
        <v>61950</v>
      </c>
      <c r="E24" s="58">
        <v>61950</v>
      </c>
      <c r="F24" s="58"/>
      <c r="G24" s="58"/>
      <c r="H24" s="58"/>
      <c r="I24" s="62"/>
      <c r="J24" s="62"/>
      <c r="K24" s="55"/>
    </row>
    <row r="25" spans="1:11" ht="32.25" customHeight="1" thickBot="1" x14ac:dyDescent="0.3">
      <c r="A25" s="80" t="s">
        <v>17</v>
      </c>
      <c r="B25" s="81"/>
      <c r="C25" s="82"/>
      <c r="D25" s="68">
        <f t="shared" ref="D25:I25" si="0">SUM(D9:D24)</f>
        <v>14974507.42</v>
      </c>
      <c r="E25" s="68">
        <f t="shared" si="0"/>
        <v>10840144.880000001</v>
      </c>
      <c r="F25" s="68">
        <f t="shared" si="0"/>
        <v>601779.35</v>
      </c>
      <c r="G25" s="68">
        <f t="shared" si="0"/>
        <v>3093856.19</v>
      </c>
      <c r="H25" s="68">
        <f t="shared" si="0"/>
        <v>197727</v>
      </c>
      <c r="I25" s="68">
        <f t="shared" si="0"/>
        <v>241000</v>
      </c>
      <c r="J25" s="68">
        <f>SUM(J9:J10)</f>
        <v>0</v>
      </c>
      <c r="K25" s="68"/>
    </row>
    <row r="26" spans="1:11" x14ac:dyDescent="0.25">
      <c r="A26" s="66"/>
      <c r="B26" s="66"/>
      <c r="C26" s="66"/>
      <c r="D26" s="67"/>
      <c r="E26" s="67"/>
      <c r="F26" s="67"/>
      <c r="G26" s="67"/>
      <c r="H26" s="67"/>
      <c r="I26" s="67"/>
      <c r="J26" s="67"/>
      <c r="K26" s="67"/>
    </row>
    <row r="27" spans="1:11" x14ac:dyDescent="0.25">
      <c r="A27" s="49" t="s">
        <v>134</v>
      </c>
      <c r="B27" s="49"/>
      <c r="E27" s="49" t="s">
        <v>151</v>
      </c>
      <c r="F27" s="49"/>
      <c r="J27" t="s">
        <v>160</v>
      </c>
    </row>
    <row r="28" spans="1:11" x14ac:dyDescent="0.25">
      <c r="A28" s="50" t="s">
        <v>135</v>
      </c>
      <c r="B28" s="50"/>
      <c r="C28" t="s">
        <v>160</v>
      </c>
      <c r="E28" s="50" t="s">
        <v>152</v>
      </c>
      <c r="F28" s="50"/>
    </row>
    <row r="29" spans="1:11" x14ac:dyDescent="0.25">
      <c r="A29" s="50" t="s">
        <v>136</v>
      </c>
      <c r="B29" s="50"/>
      <c r="E29" s="50" t="s">
        <v>153</v>
      </c>
      <c r="F29" s="50"/>
    </row>
    <row r="30" spans="1:11" x14ac:dyDescent="0.25">
      <c r="A30" s="49" t="s">
        <v>137</v>
      </c>
      <c r="B30" s="49"/>
      <c r="D30" t="s">
        <v>160</v>
      </c>
      <c r="E30" s="49" t="s">
        <v>137</v>
      </c>
      <c r="F30" s="49"/>
    </row>
    <row r="32" spans="1:11" x14ac:dyDescent="0.25">
      <c r="B32" s="76" t="s">
        <v>165</v>
      </c>
    </row>
    <row r="33" spans="2:2" x14ac:dyDescent="0.25">
      <c r="B33" s="2" t="s">
        <v>166</v>
      </c>
    </row>
    <row r="34" spans="2:2" x14ac:dyDescent="0.25">
      <c r="B34" t="s">
        <v>167</v>
      </c>
    </row>
    <row r="36" spans="2:2" x14ac:dyDescent="0.25">
      <c r="B36" s="2" t="s">
        <v>185</v>
      </c>
    </row>
    <row r="37" spans="2:2" x14ac:dyDescent="0.25">
      <c r="B37" t="s">
        <v>194</v>
      </c>
    </row>
    <row r="39" spans="2:2" x14ac:dyDescent="0.25">
      <c r="B39" s="2"/>
    </row>
    <row r="42" spans="2:2" x14ac:dyDescent="0.25">
      <c r="B42" s="2"/>
    </row>
  </sheetData>
  <mergeCells count="1">
    <mergeCell ref="A25:C25"/>
  </mergeCells>
  <pageMargins left="0.70866141732283461" right="0.70866141732283461" top="0.74803149606299213" bottom="0.74803149606299213" header="0.31496062992125984" footer="0.31496062992125984"/>
  <pageSetup scale="54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7" t="s">
        <v>17</v>
      </c>
      <c r="B30" s="78"/>
      <c r="C30" s="7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ENERO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2017-02-06T15:09:06Z</cp:lastPrinted>
  <dcterms:created xsi:type="dcterms:W3CDTF">2013-09-25T19:10:54Z</dcterms:created>
  <dcterms:modified xsi:type="dcterms:W3CDTF">2017-02-06T15:38:51Z</dcterms:modified>
</cp:coreProperties>
</file>